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0376" windowHeight="12336"/>
  </bookViews>
  <sheets>
    <sheet name="KWK-Korrekturen" sheetId="1" r:id="rId1"/>
  </sheets>
  <externalReferences>
    <externalReference r:id="rId2"/>
  </externalReferences>
  <calcPr calcId="145621" calcMode="manual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G23" i="1" s="1"/>
  <c r="F24" i="1"/>
  <c r="E24" i="1"/>
  <c r="D24" i="1"/>
  <c r="C24" i="1"/>
  <c r="C23" i="1" s="1"/>
  <c r="H23" i="1"/>
  <c r="F23" i="1"/>
  <c r="E23" i="1"/>
  <c r="D23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E4" i="1" s="1"/>
  <c r="D5" i="1"/>
  <c r="D4" i="1" s="1"/>
  <c r="C5" i="1"/>
  <c r="H4" i="1"/>
  <c r="G4" i="1"/>
  <c r="F4" i="1"/>
  <c r="C4" i="1"/>
</calcChain>
</file>

<file path=xl/sharedStrings.xml><?xml version="1.0" encoding="utf-8"?>
<sst xmlns="http://schemas.openxmlformats.org/spreadsheetml/2006/main" count="37" uniqueCount="14">
  <si>
    <t>Von den berichteten Werten abzuziehende KWK-Strommengen (TWh)</t>
  </si>
  <si>
    <t>Tabelle</t>
  </si>
  <si>
    <t>Energieträger</t>
  </si>
  <si>
    <t xml:space="preserve"> Gesamt</t>
  </si>
  <si>
    <t xml:space="preserve"> 066 - Öffentliche Versorgung</t>
  </si>
  <si>
    <t>Steinkohle</t>
  </si>
  <si>
    <t>Braunkohle</t>
  </si>
  <si>
    <t>Öl</t>
  </si>
  <si>
    <t>Gas</t>
  </si>
  <si>
    <t>Biomasse</t>
  </si>
  <si>
    <t>Sonstige</t>
  </si>
  <si>
    <t xml:space="preserve"> 067 - Industrielle Kraftwirtschaft</t>
  </si>
  <si>
    <t>Von den berichteten Werten abzuziehende KWK-Brennstoffmengen (TWh)</t>
  </si>
  <si>
    <r>
      <rPr>
        <b/>
        <sz val="10"/>
        <color theme="1"/>
        <rFont val="Arial"/>
        <family val="2"/>
      </rPr>
      <t>Quelle:</t>
    </r>
    <r>
      <rPr>
        <sz val="10"/>
        <color theme="1"/>
        <rFont val="Arial"/>
        <family val="2"/>
      </rPr>
      <t xml:space="preserve"> Öko-Institut und Statistisches Bundesamt 2018; Korrektur der KWK-Stromerzeugung in der amtlichen Statistik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</si>
</sst>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4" fontId="2" fillId="0" borderId="4" xfId="0" applyNumberFormat="1" applyFont="1" applyBorder="1"/>
    <xf numFmtId="164" fontId="2" fillId="0" borderId="5" xfId="0" applyNumberFormat="1" applyFont="1" applyBorder="1"/>
    <xf numFmtId="0" fontId="0" fillId="0" borderId="0" xfId="0" applyFill="1" applyBorder="1"/>
    <xf numFmtId="0" fontId="2" fillId="0" borderId="6" xfId="0" quotePrefix="1" applyFont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0" fillId="0" borderId="8" xfId="0" quotePrefix="1" applyBorder="1" applyAlignment="1">
      <alignment horizontal="left"/>
    </xf>
    <xf numFmtId="164" fontId="0" fillId="0" borderId="0" xfId="0" applyNumberFormat="1" applyBorder="1"/>
    <xf numFmtId="164" fontId="0" fillId="0" borderId="8" xfId="0" applyNumberFormat="1" applyBorder="1"/>
    <xf numFmtId="0" fontId="0" fillId="0" borderId="9" xfId="0" applyBorder="1"/>
    <xf numFmtId="0" fontId="0" fillId="0" borderId="10" xfId="0" quotePrefix="1" applyBorder="1" applyAlignment="1">
      <alignment horizontal="left"/>
    </xf>
    <xf numFmtId="164" fontId="0" fillId="0" borderId="11" xfId="0" applyNumberFormat="1" applyBorder="1"/>
    <xf numFmtId="164" fontId="0" fillId="0" borderId="10" xfId="0" applyNumberFormat="1" applyBorder="1"/>
    <xf numFmtId="0" fontId="0" fillId="0" borderId="5" xfId="0" quotePrefix="1" applyBorder="1" applyAlignment="1">
      <alignment horizontal="left"/>
    </xf>
    <xf numFmtId="164" fontId="2" fillId="0" borderId="0" xfId="0" applyNumberFormat="1" applyFont="1" applyBorder="1"/>
    <xf numFmtId="164" fontId="2" fillId="0" borderId="8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rz/AppData/Local/Microsoft/Windows/Temporary%20Internet%20Files/Content.Outlook/O70MZS6V/Korrekturwerte_KWK_2012_2017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2012"/>
      <sheetName val="2013"/>
      <sheetName val="2014"/>
      <sheetName val="2015"/>
      <sheetName val="2016"/>
      <sheetName val="2017"/>
      <sheetName val="Übersicht-Strom"/>
      <sheetName val="Brennstoff"/>
      <sheetName val="Brennstoff alternativ"/>
      <sheetName val="SK-Beispiel"/>
      <sheetName val="Korrekturen-publ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D9">
            <v>2.34</v>
          </cell>
          <cell r="E9">
            <v>3.1500000000000004</v>
          </cell>
          <cell r="F9">
            <v>2.8600000000000003</v>
          </cell>
          <cell r="G9">
            <v>2.1399999999999997</v>
          </cell>
          <cell r="H9">
            <v>2.75</v>
          </cell>
          <cell r="I9">
            <v>5.8</v>
          </cell>
        </row>
        <row r="10">
          <cell r="D10">
            <v>1.18</v>
          </cell>
          <cell r="E10">
            <v>0.96</v>
          </cell>
          <cell r="F10">
            <v>0.92</v>
          </cell>
          <cell r="G10">
            <v>0.37</v>
          </cell>
          <cell r="H10">
            <v>0.32</v>
          </cell>
          <cell r="I10">
            <v>3.52</v>
          </cell>
        </row>
        <row r="11">
          <cell r="D11">
            <v>0.01</v>
          </cell>
          <cell r="E11">
            <v>0.02</v>
          </cell>
          <cell r="F11">
            <v>0.01</v>
          </cell>
          <cell r="G11">
            <v>0.02</v>
          </cell>
          <cell r="H11">
            <v>0</v>
          </cell>
          <cell r="I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0.28999999999999998</v>
          </cell>
          <cell r="E13">
            <v>1.34</v>
          </cell>
          <cell r="F13">
            <v>0.77</v>
          </cell>
          <cell r="G13">
            <v>0.74</v>
          </cell>
          <cell r="H13">
            <v>1.44</v>
          </cell>
          <cell r="I13">
            <v>1.07</v>
          </cell>
        </row>
        <row r="14">
          <cell r="D14">
            <v>0.49</v>
          </cell>
          <cell r="E14">
            <v>0.48</v>
          </cell>
          <cell r="F14">
            <v>0.65500000000000003</v>
          </cell>
          <cell r="G14">
            <v>0.58500000000000008</v>
          </cell>
          <cell r="H14">
            <v>0.57500000000000007</v>
          </cell>
          <cell r="I14">
            <v>0.7350000000000001</v>
          </cell>
        </row>
        <row r="15">
          <cell r="D15">
            <v>0.37000000000000005</v>
          </cell>
          <cell r="E15">
            <v>0.35000000000000009</v>
          </cell>
          <cell r="F15">
            <v>0.505</v>
          </cell>
          <cell r="G15">
            <v>0.42500000000000004</v>
          </cell>
          <cell r="H15">
            <v>0.41500000000000004</v>
          </cell>
          <cell r="I15">
            <v>0.47500000000000003</v>
          </cell>
        </row>
        <row r="16">
          <cell r="D16">
            <v>0.1</v>
          </cell>
          <cell r="E16">
            <v>7.0000000000000007E-2</v>
          </cell>
          <cell r="F16">
            <v>0.11000000000000001</v>
          </cell>
          <cell r="G16">
            <v>2.21</v>
          </cell>
          <cell r="H16">
            <v>2.04</v>
          </cell>
          <cell r="I16">
            <v>2.3899999999999997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D20">
            <v>0.01</v>
          </cell>
          <cell r="E20">
            <v>0.01</v>
          </cell>
          <cell r="F20">
            <v>0.02</v>
          </cell>
          <cell r="G20">
            <v>2.12</v>
          </cell>
          <cell r="H20">
            <v>1.9000000000000001</v>
          </cell>
          <cell r="I20">
            <v>2.2399999999999998</v>
          </cell>
        </row>
        <row r="21">
          <cell r="D21">
            <v>9.0000000000000011E-2</v>
          </cell>
          <cell r="E21">
            <v>6.0000000000000005E-2</v>
          </cell>
          <cell r="F21">
            <v>9.0000000000000011E-2</v>
          </cell>
          <cell r="G21">
            <v>9.0000000000000011E-2</v>
          </cell>
          <cell r="H21">
            <v>6.9999999999999993E-2</v>
          </cell>
          <cell r="I21">
            <v>0.08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7.0000000000000007E-2</v>
          </cell>
          <cell r="I22">
            <v>7.0000000000000007E-2</v>
          </cell>
        </row>
      </sheetData>
      <sheetData sheetId="8">
        <row r="28">
          <cell r="V28">
            <v>5.6026146620356343</v>
          </cell>
          <cell r="W28">
            <v>6.8623947346482748</v>
          </cell>
          <cell r="X28">
            <v>6.7771954030828008</v>
          </cell>
          <cell r="Y28">
            <v>5.1205355981067573</v>
          </cell>
          <cell r="Z28">
            <v>6.2029515327832083</v>
          </cell>
          <cell r="AA28">
            <v>12.688771763720057</v>
          </cell>
        </row>
        <row r="29">
          <cell r="V29">
            <v>2.3144939853256634</v>
          </cell>
          <cell r="W29">
            <v>1.8869854805154069</v>
          </cell>
          <cell r="X29">
            <v>1.7940015209875622</v>
          </cell>
          <cell r="Y29">
            <v>0.71898159091211444</v>
          </cell>
          <cell r="Z29">
            <v>0.61760963238711564</v>
          </cell>
          <cell r="AA29">
            <v>7.0463641733685574</v>
          </cell>
        </row>
        <row r="30">
          <cell r="V30">
            <v>2.0743714626674608E-2</v>
          </cell>
          <cell r="W30">
            <v>4.0615893242262002E-2</v>
          </cell>
          <cell r="X30">
            <v>2.0387895957348311E-2</v>
          </cell>
          <cell r="Y30">
            <v>4.0439254146302707E-2</v>
          </cell>
          <cell r="Z30">
            <v>0</v>
          </cell>
          <cell r="AA30">
            <v>0</v>
          </cell>
        </row>
        <row r="31"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V32">
            <v>0.47855640165006447</v>
          </cell>
          <cell r="W32">
            <v>2.200272778477641</v>
          </cell>
          <cell r="X32">
            <v>1.2688304278489699</v>
          </cell>
          <cell r="Y32">
            <v>1.2119029996676005</v>
          </cell>
          <cell r="Z32">
            <v>2.3594612363377578</v>
          </cell>
          <cell r="AA32">
            <v>1.7330557576095507</v>
          </cell>
        </row>
        <row r="33">
          <cell r="V33">
            <v>1.5935017110388185</v>
          </cell>
          <cell r="W33">
            <v>1.5555973027169467</v>
          </cell>
          <cell r="X33">
            <v>2.0723963817114339</v>
          </cell>
          <cell r="Y33">
            <v>1.7877830765496487</v>
          </cell>
          <cell r="Z33">
            <v>1.8146984485550182</v>
          </cell>
          <cell r="AA33">
            <v>2.307525674697823</v>
          </cell>
        </row>
        <row r="34">
          <cell r="V34">
            <v>1.1953188493944134</v>
          </cell>
          <cell r="W34">
            <v>1.1789232796960181</v>
          </cell>
          <cell r="X34">
            <v>1.6215791765774867</v>
          </cell>
          <cell r="Y34">
            <v>1.3614286768310904</v>
          </cell>
          <cell r="Z34">
            <v>1.4111822155033165</v>
          </cell>
          <cell r="AA34">
            <v>1.6018261580441269</v>
          </cell>
        </row>
        <row r="35">
          <cell r="V35">
            <v>0.27184395066542677</v>
          </cell>
          <cell r="W35">
            <v>0.17774507727639749</v>
          </cell>
          <cell r="X35">
            <v>0.26735600355917266</v>
          </cell>
          <cell r="Y35">
            <v>3.9205786083399237</v>
          </cell>
          <cell r="Z35">
            <v>3.6421981987916356</v>
          </cell>
          <cell r="AA35">
            <v>4.2719514470093056</v>
          </cell>
        </row>
        <row r="36"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V39">
            <v>1.7235414547151672E-2</v>
          </cell>
          <cell r="W39">
            <v>1.7108513335693919E-2</v>
          </cell>
          <cell r="X39">
            <v>3.4430286764769134E-2</v>
          </cell>
          <cell r="Y39">
            <v>3.6840413962166503</v>
          </cell>
          <cell r="Z39">
            <v>3.2823717622312785</v>
          </cell>
          <cell r="AA39">
            <v>3.8844846786572367</v>
          </cell>
        </row>
        <row r="40">
          <cell r="V40">
            <v>0.25460853611827511</v>
          </cell>
          <cell r="W40">
            <v>0.16063656394070358</v>
          </cell>
          <cell r="X40">
            <v>0.23292571679440355</v>
          </cell>
          <cell r="Y40">
            <v>0.23653721212327342</v>
          </cell>
          <cell r="Z40">
            <v>0.17963726051145296</v>
          </cell>
          <cell r="AA40">
            <v>0.20648156634674958</v>
          </cell>
        </row>
        <row r="41"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0.18018917604890414</v>
          </cell>
          <cell r="AA41">
            <v>0.18098520200532012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abSelected="1" workbookViewId="0">
      <selection activeCell="B42" sqref="B42"/>
    </sheetView>
  </sheetViews>
  <sheetFormatPr baseColWidth="10" defaultRowHeight="13.2" x14ac:dyDescent="0.25"/>
  <cols>
    <col min="1" max="1" width="8.44140625" customWidth="1"/>
    <col min="2" max="2" width="23.6640625" customWidth="1"/>
  </cols>
  <sheetData>
    <row r="2" spans="1:8" ht="15.6" x14ac:dyDescent="0.3">
      <c r="A2" s="1" t="s">
        <v>0</v>
      </c>
    </row>
    <row r="3" spans="1:8" x14ac:dyDescent="0.25">
      <c r="A3" s="2" t="s">
        <v>1</v>
      </c>
      <c r="B3" s="3" t="s">
        <v>2</v>
      </c>
      <c r="C3" s="4">
        <v>2012</v>
      </c>
      <c r="D3" s="4">
        <v>2013</v>
      </c>
      <c r="E3" s="4">
        <v>2014</v>
      </c>
      <c r="F3" s="4">
        <v>2015</v>
      </c>
      <c r="G3" s="4">
        <v>2016</v>
      </c>
      <c r="H3" s="3">
        <v>2017</v>
      </c>
    </row>
    <row r="4" spans="1:8" s="9" customFormat="1" x14ac:dyDescent="0.25">
      <c r="A4" s="5" t="s">
        <v>3</v>
      </c>
      <c r="B4" s="6"/>
      <c r="C4" s="7">
        <f>C5+C12</f>
        <v>2.44</v>
      </c>
      <c r="D4" s="7">
        <f t="shared" ref="D4:H4" si="0">D5+D12</f>
        <v>3.22</v>
      </c>
      <c r="E4" s="7">
        <f t="shared" si="0"/>
        <v>2.97</v>
      </c>
      <c r="F4" s="7">
        <f t="shared" si="0"/>
        <v>4.3499999999999996</v>
      </c>
      <c r="G4" s="7">
        <f t="shared" si="0"/>
        <v>4.79</v>
      </c>
      <c r="H4" s="8">
        <f t="shared" si="0"/>
        <v>8.19</v>
      </c>
    </row>
    <row r="5" spans="1:8" x14ac:dyDescent="0.25">
      <c r="A5" s="10" t="s">
        <v>4</v>
      </c>
      <c r="B5" s="11"/>
      <c r="C5" s="7">
        <f>'[1]Übersicht-Strom'!D9</f>
        <v>2.34</v>
      </c>
      <c r="D5" s="7">
        <f>'[1]Übersicht-Strom'!E9</f>
        <v>3.1500000000000004</v>
      </c>
      <c r="E5" s="7">
        <f>'[1]Übersicht-Strom'!F9</f>
        <v>2.8600000000000003</v>
      </c>
      <c r="F5" s="7">
        <f>'[1]Übersicht-Strom'!G9</f>
        <v>2.1399999999999997</v>
      </c>
      <c r="G5" s="7">
        <f>'[1]Übersicht-Strom'!H9</f>
        <v>2.75</v>
      </c>
      <c r="H5" s="8">
        <f>'[1]Übersicht-Strom'!I9</f>
        <v>5.8</v>
      </c>
    </row>
    <row r="6" spans="1:8" x14ac:dyDescent="0.25">
      <c r="A6" s="12"/>
      <c r="B6" s="13" t="s">
        <v>5</v>
      </c>
      <c r="C6" s="14">
        <f>'[1]Übersicht-Strom'!D10</f>
        <v>1.18</v>
      </c>
      <c r="D6" s="14">
        <f>'[1]Übersicht-Strom'!E10</f>
        <v>0.96</v>
      </c>
      <c r="E6" s="14">
        <f>'[1]Übersicht-Strom'!F10</f>
        <v>0.92</v>
      </c>
      <c r="F6" s="14">
        <f>'[1]Übersicht-Strom'!G10</f>
        <v>0.37</v>
      </c>
      <c r="G6" s="14">
        <f>'[1]Übersicht-Strom'!H10</f>
        <v>0.32</v>
      </c>
      <c r="H6" s="15">
        <f>'[1]Übersicht-Strom'!I10</f>
        <v>3.52</v>
      </c>
    </row>
    <row r="7" spans="1:8" x14ac:dyDescent="0.25">
      <c r="A7" s="12"/>
      <c r="B7" s="13" t="s">
        <v>6</v>
      </c>
      <c r="C7" s="14">
        <f>'[1]Übersicht-Strom'!D11</f>
        <v>0.01</v>
      </c>
      <c r="D7" s="14">
        <f>'[1]Übersicht-Strom'!E11</f>
        <v>0.02</v>
      </c>
      <c r="E7" s="14">
        <f>'[1]Übersicht-Strom'!F11</f>
        <v>0.01</v>
      </c>
      <c r="F7" s="14">
        <f>'[1]Übersicht-Strom'!G11</f>
        <v>0.02</v>
      </c>
      <c r="G7" s="14">
        <f>'[1]Übersicht-Strom'!H11</f>
        <v>0</v>
      </c>
      <c r="H7" s="15">
        <f>'[1]Übersicht-Strom'!I11</f>
        <v>0</v>
      </c>
    </row>
    <row r="8" spans="1:8" x14ac:dyDescent="0.25">
      <c r="A8" s="12"/>
      <c r="B8" s="13" t="s">
        <v>7</v>
      </c>
      <c r="C8" s="14">
        <f>'[1]Übersicht-Strom'!D12</f>
        <v>0</v>
      </c>
      <c r="D8" s="14">
        <f>'[1]Übersicht-Strom'!E12</f>
        <v>0</v>
      </c>
      <c r="E8" s="14">
        <f>'[1]Übersicht-Strom'!F12</f>
        <v>0</v>
      </c>
      <c r="F8" s="14">
        <f>'[1]Übersicht-Strom'!G12</f>
        <v>0</v>
      </c>
      <c r="G8" s="14">
        <f>'[1]Übersicht-Strom'!H12</f>
        <v>0</v>
      </c>
      <c r="H8" s="15">
        <f>'[1]Übersicht-Strom'!I12</f>
        <v>0</v>
      </c>
    </row>
    <row r="9" spans="1:8" x14ac:dyDescent="0.25">
      <c r="A9" s="12"/>
      <c r="B9" s="13" t="s">
        <v>8</v>
      </c>
      <c r="C9" s="14">
        <f>'[1]Übersicht-Strom'!D13</f>
        <v>0.28999999999999998</v>
      </c>
      <c r="D9" s="14">
        <f>'[1]Übersicht-Strom'!E13</f>
        <v>1.34</v>
      </c>
      <c r="E9" s="14">
        <f>'[1]Übersicht-Strom'!F13</f>
        <v>0.77</v>
      </c>
      <c r="F9" s="14">
        <f>'[1]Übersicht-Strom'!G13</f>
        <v>0.74</v>
      </c>
      <c r="G9" s="14">
        <f>'[1]Übersicht-Strom'!H13</f>
        <v>1.44</v>
      </c>
      <c r="H9" s="15">
        <f>'[1]Übersicht-Strom'!I13</f>
        <v>1.07</v>
      </c>
    </row>
    <row r="10" spans="1:8" x14ac:dyDescent="0.25">
      <c r="A10" s="12"/>
      <c r="B10" s="13" t="s">
        <v>9</v>
      </c>
      <c r="C10" s="14">
        <f>'[1]Übersicht-Strom'!D14</f>
        <v>0.49</v>
      </c>
      <c r="D10" s="14">
        <f>'[1]Übersicht-Strom'!E14</f>
        <v>0.48</v>
      </c>
      <c r="E10" s="14">
        <f>'[1]Übersicht-Strom'!F14</f>
        <v>0.65500000000000003</v>
      </c>
      <c r="F10" s="14">
        <f>'[1]Übersicht-Strom'!G14</f>
        <v>0.58500000000000008</v>
      </c>
      <c r="G10" s="14">
        <f>'[1]Übersicht-Strom'!H14</f>
        <v>0.57500000000000007</v>
      </c>
      <c r="H10" s="15">
        <f>'[1]Übersicht-Strom'!I14</f>
        <v>0.7350000000000001</v>
      </c>
    </row>
    <row r="11" spans="1:8" x14ac:dyDescent="0.25">
      <c r="A11" s="16"/>
      <c r="B11" s="17" t="s">
        <v>10</v>
      </c>
      <c r="C11" s="18">
        <f>'[1]Übersicht-Strom'!D15</f>
        <v>0.37000000000000005</v>
      </c>
      <c r="D11" s="18">
        <f>'[1]Übersicht-Strom'!E15</f>
        <v>0.35000000000000009</v>
      </c>
      <c r="E11" s="18">
        <f>'[1]Übersicht-Strom'!F15</f>
        <v>0.505</v>
      </c>
      <c r="F11" s="18">
        <f>'[1]Übersicht-Strom'!G15</f>
        <v>0.42500000000000004</v>
      </c>
      <c r="G11" s="18">
        <f>'[1]Übersicht-Strom'!H15</f>
        <v>0.41500000000000004</v>
      </c>
      <c r="H11" s="19">
        <f>'[1]Übersicht-Strom'!I15</f>
        <v>0.47500000000000003</v>
      </c>
    </row>
    <row r="12" spans="1:8" x14ac:dyDescent="0.25">
      <c r="A12" s="10" t="s">
        <v>11</v>
      </c>
      <c r="B12" s="20"/>
      <c r="C12" s="21">
        <f>'[1]Übersicht-Strom'!D16</f>
        <v>0.1</v>
      </c>
      <c r="D12" s="21">
        <f>'[1]Übersicht-Strom'!E16</f>
        <v>7.0000000000000007E-2</v>
      </c>
      <c r="E12" s="21">
        <f>'[1]Übersicht-Strom'!F16</f>
        <v>0.11000000000000001</v>
      </c>
      <c r="F12" s="21">
        <f>'[1]Übersicht-Strom'!G16</f>
        <v>2.21</v>
      </c>
      <c r="G12" s="21">
        <f>'[1]Übersicht-Strom'!H16</f>
        <v>2.04</v>
      </c>
      <c r="H12" s="22">
        <f>'[1]Übersicht-Strom'!I16</f>
        <v>2.3899999999999997</v>
      </c>
    </row>
    <row r="13" spans="1:8" x14ac:dyDescent="0.25">
      <c r="A13" s="12"/>
      <c r="B13" s="13" t="s">
        <v>5</v>
      </c>
      <c r="C13" s="14">
        <f>'[1]Übersicht-Strom'!D17</f>
        <v>0</v>
      </c>
      <c r="D13" s="14">
        <f>'[1]Übersicht-Strom'!E17</f>
        <v>0</v>
      </c>
      <c r="E13" s="14">
        <f>'[1]Übersicht-Strom'!F17</f>
        <v>0</v>
      </c>
      <c r="F13" s="14">
        <f>'[1]Übersicht-Strom'!G17</f>
        <v>0</v>
      </c>
      <c r="G13" s="14">
        <f>'[1]Übersicht-Strom'!H17</f>
        <v>0</v>
      </c>
      <c r="H13" s="15">
        <f>'[1]Übersicht-Strom'!I17</f>
        <v>0</v>
      </c>
    </row>
    <row r="14" spans="1:8" x14ac:dyDescent="0.25">
      <c r="A14" s="12"/>
      <c r="B14" s="13" t="s">
        <v>6</v>
      </c>
      <c r="C14" s="14">
        <f>'[1]Übersicht-Strom'!D18</f>
        <v>0</v>
      </c>
      <c r="D14" s="14">
        <f>'[1]Übersicht-Strom'!E18</f>
        <v>0</v>
      </c>
      <c r="E14" s="14">
        <f>'[1]Übersicht-Strom'!F18</f>
        <v>0</v>
      </c>
      <c r="F14" s="14">
        <f>'[1]Übersicht-Strom'!G18</f>
        <v>0</v>
      </c>
      <c r="G14" s="14">
        <f>'[1]Übersicht-Strom'!H18</f>
        <v>0</v>
      </c>
      <c r="H14" s="15">
        <f>'[1]Übersicht-Strom'!I18</f>
        <v>0</v>
      </c>
    </row>
    <row r="15" spans="1:8" x14ac:dyDescent="0.25">
      <c r="A15" s="12"/>
      <c r="B15" s="13" t="s">
        <v>7</v>
      </c>
      <c r="C15" s="14">
        <f>'[1]Übersicht-Strom'!D19</f>
        <v>0</v>
      </c>
      <c r="D15" s="14">
        <f>'[1]Übersicht-Strom'!E19</f>
        <v>0</v>
      </c>
      <c r="E15" s="14">
        <f>'[1]Übersicht-Strom'!F19</f>
        <v>0</v>
      </c>
      <c r="F15" s="14">
        <f>'[1]Übersicht-Strom'!G19</f>
        <v>0</v>
      </c>
      <c r="G15" s="14">
        <f>'[1]Übersicht-Strom'!H19</f>
        <v>0</v>
      </c>
      <c r="H15" s="15">
        <f>'[1]Übersicht-Strom'!I19</f>
        <v>0</v>
      </c>
    </row>
    <row r="16" spans="1:8" x14ac:dyDescent="0.25">
      <c r="A16" s="12"/>
      <c r="B16" s="13" t="s">
        <v>8</v>
      </c>
      <c r="C16" s="14">
        <f>'[1]Übersicht-Strom'!D20</f>
        <v>0.01</v>
      </c>
      <c r="D16" s="14">
        <f>'[1]Übersicht-Strom'!E20</f>
        <v>0.01</v>
      </c>
      <c r="E16" s="14">
        <f>'[1]Übersicht-Strom'!F20</f>
        <v>0.02</v>
      </c>
      <c r="F16" s="14">
        <f>'[1]Übersicht-Strom'!G20</f>
        <v>2.12</v>
      </c>
      <c r="G16" s="14">
        <f>'[1]Übersicht-Strom'!H20</f>
        <v>1.9000000000000001</v>
      </c>
      <c r="H16" s="15">
        <f>'[1]Übersicht-Strom'!I20</f>
        <v>2.2399999999999998</v>
      </c>
    </row>
    <row r="17" spans="1:8" x14ac:dyDescent="0.25">
      <c r="A17" s="12"/>
      <c r="B17" s="13" t="s">
        <v>9</v>
      </c>
      <c r="C17" s="14">
        <f>'[1]Übersicht-Strom'!D21</f>
        <v>9.0000000000000011E-2</v>
      </c>
      <c r="D17" s="14">
        <f>'[1]Übersicht-Strom'!E21</f>
        <v>6.0000000000000005E-2</v>
      </c>
      <c r="E17" s="14">
        <f>'[1]Übersicht-Strom'!F21</f>
        <v>9.0000000000000011E-2</v>
      </c>
      <c r="F17" s="14">
        <f>'[1]Übersicht-Strom'!G21</f>
        <v>9.0000000000000011E-2</v>
      </c>
      <c r="G17" s="14">
        <f>'[1]Übersicht-Strom'!H21</f>
        <v>6.9999999999999993E-2</v>
      </c>
      <c r="H17" s="15">
        <f>'[1]Übersicht-Strom'!I21</f>
        <v>0.08</v>
      </c>
    </row>
    <row r="18" spans="1:8" x14ac:dyDescent="0.25">
      <c r="A18" s="16"/>
      <c r="B18" s="17" t="s">
        <v>10</v>
      </c>
      <c r="C18" s="18">
        <f>'[1]Übersicht-Strom'!D22</f>
        <v>0</v>
      </c>
      <c r="D18" s="18">
        <f>'[1]Übersicht-Strom'!E22</f>
        <v>0</v>
      </c>
      <c r="E18" s="18">
        <f>'[1]Übersicht-Strom'!F22</f>
        <v>0</v>
      </c>
      <c r="F18" s="18">
        <f>'[1]Übersicht-Strom'!G22</f>
        <v>0</v>
      </c>
      <c r="G18" s="18">
        <f>'[1]Übersicht-Strom'!H22</f>
        <v>7.0000000000000007E-2</v>
      </c>
      <c r="H18" s="19">
        <f>'[1]Übersicht-Strom'!I22</f>
        <v>7.0000000000000007E-2</v>
      </c>
    </row>
    <row r="21" spans="1:8" ht="15.6" x14ac:dyDescent="0.3">
      <c r="A21" s="1" t="s">
        <v>12</v>
      </c>
    </row>
    <row r="22" spans="1:8" x14ac:dyDescent="0.25">
      <c r="A22" s="2" t="s">
        <v>1</v>
      </c>
      <c r="B22" s="3" t="s">
        <v>2</v>
      </c>
      <c r="C22" s="4">
        <v>2012</v>
      </c>
      <c r="D22" s="4">
        <v>2013</v>
      </c>
      <c r="E22" s="4">
        <v>2014</v>
      </c>
      <c r="F22" s="4">
        <v>2015</v>
      </c>
      <c r="G22" s="4">
        <v>2016</v>
      </c>
      <c r="H22" s="3">
        <v>2017</v>
      </c>
    </row>
    <row r="23" spans="1:8" s="9" customFormat="1" x14ac:dyDescent="0.25">
      <c r="A23" s="5" t="s">
        <v>3</v>
      </c>
      <c r="B23" s="6"/>
      <c r="C23" s="7">
        <f>C24+C31</f>
        <v>5.8744586127010612</v>
      </c>
      <c r="D23" s="7">
        <f t="shared" ref="D23:H23" si="1">D24+D31</f>
        <v>7.0401398119246723</v>
      </c>
      <c r="E23" s="7">
        <f t="shared" si="1"/>
        <v>7.0445514066419737</v>
      </c>
      <c r="F23" s="7">
        <f t="shared" si="1"/>
        <v>9.0411142064466805</v>
      </c>
      <c r="G23" s="7">
        <f t="shared" si="1"/>
        <v>9.8451497315748444</v>
      </c>
      <c r="H23" s="8">
        <f t="shared" si="1"/>
        <v>16.960723210729363</v>
      </c>
    </row>
    <row r="24" spans="1:8" x14ac:dyDescent="0.25">
      <c r="A24" s="10" t="s">
        <v>4</v>
      </c>
      <c r="B24" s="11"/>
      <c r="C24" s="7">
        <f>[1]Brennstoff!V28</f>
        <v>5.6026146620356343</v>
      </c>
      <c r="D24" s="7">
        <f>[1]Brennstoff!W28</f>
        <v>6.8623947346482748</v>
      </c>
      <c r="E24" s="7">
        <f>[1]Brennstoff!X28</f>
        <v>6.7771954030828008</v>
      </c>
      <c r="F24" s="7">
        <f>[1]Brennstoff!Y28</f>
        <v>5.1205355981067573</v>
      </c>
      <c r="G24" s="7">
        <f>[1]Brennstoff!Z28</f>
        <v>6.2029515327832083</v>
      </c>
      <c r="H24" s="8">
        <f>[1]Brennstoff!AA28</f>
        <v>12.688771763720057</v>
      </c>
    </row>
    <row r="25" spans="1:8" x14ac:dyDescent="0.25">
      <c r="A25" s="12"/>
      <c r="B25" s="13" t="s">
        <v>5</v>
      </c>
      <c r="C25" s="14">
        <f>[1]Brennstoff!V29</f>
        <v>2.3144939853256634</v>
      </c>
      <c r="D25" s="14">
        <f>[1]Brennstoff!W29</f>
        <v>1.8869854805154069</v>
      </c>
      <c r="E25" s="14">
        <f>[1]Brennstoff!X29</f>
        <v>1.7940015209875622</v>
      </c>
      <c r="F25" s="14">
        <f>[1]Brennstoff!Y29</f>
        <v>0.71898159091211444</v>
      </c>
      <c r="G25" s="14">
        <f>[1]Brennstoff!Z29</f>
        <v>0.61760963238711564</v>
      </c>
      <c r="H25" s="15">
        <f>[1]Brennstoff!AA29</f>
        <v>7.0463641733685574</v>
      </c>
    </row>
    <row r="26" spans="1:8" x14ac:dyDescent="0.25">
      <c r="A26" s="12"/>
      <c r="B26" s="13" t="s">
        <v>6</v>
      </c>
      <c r="C26" s="14">
        <f>[1]Brennstoff!V30</f>
        <v>2.0743714626674608E-2</v>
      </c>
      <c r="D26" s="14">
        <f>[1]Brennstoff!W30</f>
        <v>4.0615893242262002E-2</v>
      </c>
      <c r="E26" s="14">
        <f>[1]Brennstoff!X30</f>
        <v>2.0387895957348311E-2</v>
      </c>
      <c r="F26" s="14">
        <f>[1]Brennstoff!Y30</f>
        <v>4.0439254146302707E-2</v>
      </c>
      <c r="G26" s="14">
        <f>[1]Brennstoff!Z30</f>
        <v>0</v>
      </c>
      <c r="H26" s="15">
        <f>[1]Brennstoff!AA30</f>
        <v>0</v>
      </c>
    </row>
    <row r="27" spans="1:8" x14ac:dyDescent="0.25">
      <c r="A27" s="12"/>
      <c r="B27" s="13" t="s">
        <v>7</v>
      </c>
      <c r="C27" s="14">
        <f>[1]Brennstoff!V31</f>
        <v>0</v>
      </c>
      <c r="D27" s="14">
        <f>[1]Brennstoff!W31</f>
        <v>0</v>
      </c>
      <c r="E27" s="14">
        <f>[1]Brennstoff!X31</f>
        <v>0</v>
      </c>
      <c r="F27" s="14">
        <f>[1]Brennstoff!Y31</f>
        <v>0</v>
      </c>
      <c r="G27" s="14">
        <f>[1]Brennstoff!Z31</f>
        <v>0</v>
      </c>
      <c r="H27" s="15">
        <f>[1]Brennstoff!AA31</f>
        <v>0</v>
      </c>
    </row>
    <row r="28" spans="1:8" x14ac:dyDescent="0.25">
      <c r="A28" s="12"/>
      <c r="B28" s="13" t="s">
        <v>8</v>
      </c>
      <c r="C28" s="14">
        <f>[1]Brennstoff!V32</f>
        <v>0.47855640165006447</v>
      </c>
      <c r="D28" s="14">
        <f>[1]Brennstoff!W32</f>
        <v>2.200272778477641</v>
      </c>
      <c r="E28" s="14">
        <f>[1]Brennstoff!X32</f>
        <v>1.2688304278489699</v>
      </c>
      <c r="F28" s="14">
        <f>[1]Brennstoff!Y32</f>
        <v>1.2119029996676005</v>
      </c>
      <c r="G28" s="14">
        <f>[1]Brennstoff!Z32</f>
        <v>2.3594612363377578</v>
      </c>
      <c r="H28" s="15">
        <f>[1]Brennstoff!AA32</f>
        <v>1.7330557576095507</v>
      </c>
    </row>
    <row r="29" spans="1:8" x14ac:dyDescent="0.25">
      <c r="A29" s="12"/>
      <c r="B29" s="13" t="s">
        <v>9</v>
      </c>
      <c r="C29" s="14">
        <f>[1]Brennstoff!V33</f>
        <v>1.5935017110388185</v>
      </c>
      <c r="D29" s="14">
        <f>[1]Brennstoff!W33</f>
        <v>1.5555973027169467</v>
      </c>
      <c r="E29" s="14">
        <f>[1]Brennstoff!X33</f>
        <v>2.0723963817114339</v>
      </c>
      <c r="F29" s="14">
        <f>[1]Brennstoff!Y33</f>
        <v>1.7877830765496487</v>
      </c>
      <c r="G29" s="14">
        <f>[1]Brennstoff!Z33</f>
        <v>1.8146984485550182</v>
      </c>
      <c r="H29" s="15">
        <f>[1]Brennstoff!AA33</f>
        <v>2.307525674697823</v>
      </c>
    </row>
    <row r="30" spans="1:8" x14ac:dyDescent="0.25">
      <c r="A30" s="16"/>
      <c r="B30" s="17" t="s">
        <v>10</v>
      </c>
      <c r="C30" s="18">
        <f>[1]Brennstoff!V34</f>
        <v>1.1953188493944134</v>
      </c>
      <c r="D30" s="18">
        <f>[1]Brennstoff!W34</f>
        <v>1.1789232796960181</v>
      </c>
      <c r="E30" s="18">
        <f>[1]Brennstoff!X34</f>
        <v>1.6215791765774867</v>
      </c>
      <c r="F30" s="18">
        <f>[1]Brennstoff!Y34</f>
        <v>1.3614286768310904</v>
      </c>
      <c r="G30" s="18">
        <f>[1]Brennstoff!Z34</f>
        <v>1.4111822155033165</v>
      </c>
      <c r="H30" s="19">
        <f>[1]Brennstoff!AA34</f>
        <v>1.6018261580441269</v>
      </c>
    </row>
    <row r="31" spans="1:8" x14ac:dyDescent="0.25">
      <c r="A31" s="10" t="s">
        <v>11</v>
      </c>
      <c r="B31" s="20"/>
      <c r="C31" s="21">
        <f>[1]Brennstoff!V35</f>
        <v>0.27184395066542677</v>
      </c>
      <c r="D31" s="21">
        <f>[1]Brennstoff!W35</f>
        <v>0.17774507727639749</v>
      </c>
      <c r="E31" s="21">
        <f>[1]Brennstoff!X35</f>
        <v>0.26735600355917266</v>
      </c>
      <c r="F31" s="21">
        <f>[1]Brennstoff!Y35</f>
        <v>3.9205786083399237</v>
      </c>
      <c r="G31" s="21">
        <f>[1]Brennstoff!Z35</f>
        <v>3.6421981987916356</v>
      </c>
      <c r="H31" s="22">
        <f>[1]Brennstoff!AA35</f>
        <v>4.2719514470093056</v>
      </c>
    </row>
    <row r="32" spans="1:8" x14ac:dyDescent="0.25">
      <c r="A32" s="12"/>
      <c r="B32" s="13" t="s">
        <v>5</v>
      </c>
      <c r="C32" s="14">
        <f>[1]Brennstoff!V36</f>
        <v>0</v>
      </c>
      <c r="D32" s="14">
        <f>[1]Brennstoff!W36</f>
        <v>0</v>
      </c>
      <c r="E32" s="14">
        <f>[1]Brennstoff!X36</f>
        <v>0</v>
      </c>
      <c r="F32" s="14">
        <f>[1]Brennstoff!Y36</f>
        <v>0</v>
      </c>
      <c r="G32" s="14">
        <f>[1]Brennstoff!Z36</f>
        <v>0</v>
      </c>
      <c r="H32" s="15">
        <f>[1]Brennstoff!AA36</f>
        <v>0</v>
      </c>
    </row>
    <row r="33" spans="1:8" x14ac:dyDescent="0.25">
      <c r="A33" s="12"/>
      <c r="B33" s="13" t="s">
        <v>6</v>
      </c>
      <c r="C33" s="14">
        <f>[1]Brennstoff!V37</f>
        <v>0</v>
      </c>
      <c r="D33" s="14">
        <f>[1]Brennstoff!W37</f>
        <v>0</v>
      </c>
      <c r="E33" s="14">
        <f>[1]Brennstoff!X37</f>
        <v>0</v>
      </c>
      <c r="F33" s="14">
        <f>[1]Brennstoff!Y37</f>
        <v>0</v>
      </c>
      <c r="G33" s="14">
        <f>[1]Brennstoff!Z37</f>
        <v>0</v>
      </c>
      <c r="H33" s="15">
        <f>[1]Brennstoff!AA37</f>
        <v>0</v>
      </c>
    </row>
    <row r="34" spans="1:8" x14ac:dyDescent="0.25">
      <c r="A34" s="12"/>
      <c r="B34" s="13" t="s">
        <v>7</v>
      </c>
      <c r="C34" s="14">
        <f>[1]Brennstoff!V38</f>
        <v>0</v>
      </c>
      <c r="D34" s="14">
        <f>[1]Brennstoff!W38</f>
        <v>0</v>
      </c>
      <c r="E34" s="14">
        <f>[1]Brennstoff!X38</f>
        <v>0</v>
      </c>
      <c r="F34" s="14">
        <f>[1]Brennstoff!Y38</f>
        <v>0</v>
      </c>
      <c r="G34" s="14">
        <f>[1]Brennstoff!Z38</f>
        <v>0</v>
      </c>
      <c r="H34" s="15">
        <f>[1]Brennstoff!AA38</f>
        <v>0</v>
      </c>
    </row>
    <row r="35" spans="1:8" x14ac:dyDescent="0.25">
      <c r="A35" s="12"/>
      <c r="B35" s="13" t="s">
        <v>8</v>
      </c>
      <c r="C35" s="14">
        <f>[1]Brennstoff!V39</f>
        <v>1.7235414547151672E-2</v>
      </c>
      <c r="D35" s="14">
        <f>[1]Brennstoff!W39</f>
        <v>1.7108513335693919E-2</v>
      </c>
      <c r="E35" s="14">
        <f>[1]Brennstoff!X39</f>
        <v>3.4430286764769134E-2</v>
      </c>
      <c r="F35" s="14">
        <f>[1]Brennstoff!Y39</f>
        <v>3.6840413962166503</v>
      </c>
      <c r="G35" s="14">
        <f>[1]Brennstoff!Z39</f>
        <v>3.2823717622312785</v>
      </c>
      <c r="H35" s="15">
        <f>[1]Brennstoff!AA39</f>
        <v>3.8844846786572367</v>
      </c>
    </row>
    <row r="36" spans="1:8" x14ac:dyDescent="0.25">
      <c r="A36" s="12"/>
      <c r="B36" s="13" t="s">
        <v>9</v>
      </c>
      <c r="C36" s="14">
        <f>[1]Brennstoff!V40</f>
        <v>0.25460853611827511</v>
      </c>
      <c r="D36" s="14">
        <f>[1]Brennstoff!W40</f>
        <v>0.16063656394070358</v>
      </c>
      <c r="E36" s="14">
        <f>[1]Brennstoff!X40</f>
        <v>0.23292571679440355</v>
      </c>
      <c r="F36" s="14">
        <f>[1]Brennstoff!Y40</f>
        <v>0.23653721212327342</v>
      </c>
      <c r="G36" s="14">
        <f>[1]Brennstoff!Z40</f>
        <v>0.17963726051145296</v>
      </c>
      <c r="H36" s="15">
        <f>[1]Brennstoff!AA40</f>
        <v>0.20648156634674958</v>
      </c>
    </row>
    <row r="37" spans="1:8" x14ac:dyDescent="0.25">
      <c r="A37" s="16"/>
      <c r="B37" s="17" t="s">
        <v>10</v>
      </c>
      <c r="C37" s="18">
        <f>[1]Brennstoff!V41</f>
        <v>0</v>
      </c>
      <c r="D37" s="18">
        <f>[1]Brennstoff!W41</f>
        <v>0</v>
      </c>
      <c r="E37" s="18">
        <f>[1]Brennstoff!X41</f>
        <v>0</v>
      </c>
      <c r="F37" s="18">
        <f>[1]Brennstoff!Y41</f>
        <v>0</v>
      </c>
      <c r="G37" s="18">
        <f>[1]Brennstoff!Z41</f>
        <v>0.18018917604890414</v>
      </c>
      <c r="H37" s="19">
        <f>[1]Brennstoff!AA41</f>
        <v>0.18098520200532012</v>
      </c>
    </row>
    <row r="39" spans="1:8" x14ac:dyDescent="0.25">
      <c r="A39" t="s">
        <v>13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KWK-Korrekturen</vt:lpstr>
    </vt:vector>
  </TitlesOfParts>
  <Company>Öko-Institut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Gores</dc:creator>
  <cp:lastModifiedBy>Markus Werz</cp:lastModifiedBy>
  <dcterms:created xsi:type="dcterms:W3CDTF">2018-11-14T09:01:22Z</dcterms:created>
  <dcterms:modified xsi:type="dcterms:W3CDTF">2018-11-15T08:41:27Z</dcterms:modified>
</cp:coreProperties>
</file>